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1760" activeTab="1"/>
  </bookViews>
  <sheets>
    <sheet name="wskaźniki_finansowe" sheetId="1" r:id="rId1"/>
    <sheet name="wskaźniki_produktu" sheetId="5" r:id="rId2"/>
    <sheet name="przykład_wskaźniki_produktu" sheetId="4" state="hidden" r:id="rId3"/>
  </sheets>
  <calcPr calcId="145621"/>
</workbook>
</file>

<file path=xl/calcChain.xml><?xml version="1.0" encoding="utf-8"?>
<calcChain xmlns="http://schemas.openxmlformats.org/spreadsheetml/2006/main">
  <c r="K2" i="1" l="1"/>
  <c r="H17" i="5" l="1"/>
  <c r="H18" i="5"/>
  <c r="H19" i="5"/>
  <c r="H20" i="5"/>
  <c r="H21" i="5"/>
  <c r="H22" i="5"/>
  <c r="H16" i="5"/>
  <c r="H23" i="5"/>
  <c r="H2" i="5" l="1"/>
  <c r="H3" i="5"/>
  <c r="H4" i="5"/>
  <c r="H5" i="5"/>
  <c r="H6" i="5"/>
  <c r="H7" i="5"/>
  <c r="H8" i="5"/>
  <c r="H9" i="5"/>
  <c r="H10" i="5"/>
  <c r="H11" i="5"/>
  <c r="H12" i="5"/>
  <c r="H13" i="5"/>
  <c r="H14" i="5"/>
  <c r="H15" i="5"/>
  <c r="H24" i="5"/>
  <c r="H25" i="5"/>
  <c r="H26" i="5"/>
  <c r="H27" i="5"/>
  <c r="H28" i="5"/>
  <c r="H29" i="5"/>
  <c r="H30" i="5"/>
  <c r="H2" i="1" l="1"/>
  <c r="H2" i="4" l="1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</calcChain>
</file>

<file path=xl/sharedStrings.xml><?xml version="1.0" encoding="utf-8"?>
<sst xmlns="http://schemas.openxmlformats.org/spreadsheetml/2006/main" count="159" uniqueCount="50">
  <si>
    <t>l.p.</t>
  </si>
  <si>
    <t>Nazwa LGD</t>
  </si>
  <si>
    <t>Województwo</t>
  </si>
  <si>
    <t>KRS</t>
  </si>
  <si>
    <t xml:space="preserve"> Ogólna wysokość budżetu na operacje w ramach 19.2 PROW 2014-2020 [zł] </t>
  </si>
  <si>
    <t xml:space="preserve"> Planowany w LSR budżet na lata 2016-2018 na operacje w ramach 19.2 [zł] </t>
  </si>
  <si>
    <t>liczba porządkowa wkaśnika</t>
  </si>
  <si>
    <t>wartość liczbowa danego wskaźnika wskazanego w LSR do osiągnięcia</t>
  </si>
  <si>
    <t>osiągnięta wartość liczbowa danego wskaźnika wskazanego w LSR do osiągnięcia</t>
  </si>
  <si>
    <t>% osiągniecia danego wskaźnika</t>
  </si>
  <si>
    <t>LGD 1</t>
  </si>
  <si>
    <t>dolnośląskie</t>
  </si>
  <si>
    <t>LGD 2</t>
  </si>
  <si>
    <t>Wysokość budżetu w ramach 19.2 PROW 2014-2020 przeznaczonego na utworzenie/utrzymanie miejsc pracy w ramach LSR [zł]</t>
  </si>
  <si>
    <t>%  przeznaczony na utworzenie/utrzymanie miejsc pracy w ramach LSR</t>
  </si>
  <si>
    <t>Aktualna na dzień 31.12.2018 r. kwota pomocy przeznaczona w 19.2 PROW 2014-2020 na utworzenie/utrzymanie miejsc pracy w ramach LSR [zł]</t>
  </si>
  <si>
    <t>% wykonania budżetu do 31.12.2018 r.</t>
  </si>
  <si>
    <t>LGD 3</t>
  </si>
  <si>
    <t>LGD 4</t>
  </si>
  <si>
    <t>liczba porządkowa wkaźnika</t>
  </si>
  <si>
    <t>0000309833</t>
  </si>
  <si>
    <t xml:space="preserve"> Atualna na dzień 31.12.2018 r. kwota pomocy przyznanej w ramach zawartych umów na operacje w ramach 19.2 [zł]</t>
  </si>
  <si>
    <r>
      <t xml:space="preserve">Lokalna Grupa Działania na rzecz zrównoważonego rozwoju gmin Kąty Wrocławskie, Kobierzyce, Siechnice, Żórawina, Domaniów - </t>
    </r>
    <r>
      <rPr>
        <b/>
        <sz val="12"/>
        <color rgb="FFFF0000"/>
        <rFont val="Calibri"/>
        <family val="2"/>
        <charset val="238"/>
      </rPr>
      <t>Lider A4</t>
    </r>
  </si>
  <si>
    <t>1 (WP 1.1.1.A)</t>
  </si>
  <si>
    <t>2 (WP 1.1.1.B)</t>
  </si>
  <si>
    <t>Uwaga</t>
  </si>
  <si>
    <t>3(WP 1.1.2.A)</t>
  </si>
  <si>
    <t>4 (WP 1.1.2.B)</t>
  </si>
  <si>
    <t>5 (WP 1.1.3.A)</t>
  </si>
  <si>
    <t>6 (WP 1.1.3.B)</t>
  </si>
  <si>
    <t>7 (WP 2.1.1.A.B)</t>
  </si>
  <si>
    <t>8 (WP 2.1.1.C)</t>
  </si>
  <si>
    <t>9 (WP 2.1.1.D)</t>
  </si>
  <si>
    <t>do liczby porządkowej dodano oznaczenie liczbowe wskaźników produktu wg LSR</t>
  </si>
  <si>
    <t>10 (WP 2.1.2.A)</t>
  </si>
  <si>
    <t>11 (WP 2.1.2.B)</t>
  </si>
  <si>
    <t>12 (WP 2.1.2.A,C,D)</t>
  </si>
  <si>
    <t>13 (WP 2.1.2.E)</t>
  </si>
  <si>
    <t>14 (WP 2.1.3.A,B)</t>
  </si>
  <si>
    <t>15 (WP 3.1.1.A)</t>
  </si>
  <si>
    <t>16 (WP 3.1.1.B)</t>
  </si>
  <si>
    <t>17 (WP 3.1.2.A)</t>
  </si>
  <si>
    <t>18 (WP 3.1.2.B)</t>
  </si>
  <si>
    <t>19 (WP 3.1.3.A)</t>
  </si>
  <si>
    <t>20 (WP 3.1.3.B)</t>
  </si>
  <si>
    <t>21 (WP 3.2.1.A)</t>
  </si>
  <si>
    <t>22 (WP 3.2.3.A)</t>
  </si>
  <si>
    <t xml:space="preserve">wskaźniki oznaczone kolorem czerwonym dot. działania 19.2 </t>
  </si>
  <si>
    <t>wskaźniki oznaczone kolorem niebieskim dot. działania 19.4 i 19.3</t>
  </si>
  <si>
    <t>pogrubioną czionką oznaczono wskaźniki zaplanowane do osiągnięcia w okresie referencyjnym 2016-2018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</si>
</sst>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0" fillId="0" borderId="0" xfId="0" applyNumberFormat="1"/>
    <xf numFmtId="9" fontId="0" fillId="0" borderId="0" xfId="1" applyFont="1" applyAlignment="1">
      <alignment horizontal="center" vertical="center" wrapText="1"/>
    </xf>
    <xf numFmtId="9" fontId="0" fillId="0" borderId="0" xfId="1" applyFont="1"/>
    <xf numFmtId="1" fontId="0" fillId="0" borderId="0" xfId="0" applyNumberFormat="1" applyAlignment="1">
      <alignment horizontal="center" vertical="center" wrapText="1"/>
    </xf>
    <xf numFmtId="1" fontId="0" fillId="0" borderId="0" xfId="0" applyNumberFormat="1"/>
    <xf numFmtId="9" fontId="0" fillId="0" borderId="0" xfId="1" applyNumberFormat="1" applyFont="1"/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9" fontId="0" fillId="0" borderId="0" xfId="1" applyFont="1" applyAlignment="1" applyProtection="1">
      <alignment horizontal="center" vertical="center" wrapText="1"/>
    </xf>
    <xf numFmtId="9" fontId="0" fillId="0" borderId="0" xfId="1" applyFont="1" applyProtection="1"/>
    <xf numFmtId="1" fontId="0" fillId="0" borderId="0" xfId="0" applyNumberFormat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9" fontId="0" fillId="0" borderId="0" xfId="1" applyNumberFormat="1" applyFont="1" applyProtection="1"/>
    <xf numFmtId="164" fontId="2" fillId="0" borderId="0" xfId="0" applyNumberFormat="1" applyFont="1" applyProtection="1">
      <protection locked="0"/>
    </xf>
    <xf numFmtId="2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164" fontId="0" fillId="0" borderId="3" xfId="0" applyNumberFormat="1" applyBorder="1" applyAlignment="1" applyProtection="1">
      <alignment horizontal="center" vertical="center" wrapText="1"/>
      <protection locked="0"/>
    </xf>
    <xf numFmtId="9" fontId="0" fillId="0" borderId="3" xfId="1" applyFont="1" applyBorder="1" applyAlignment="1" applyProtection="1">
      <alignment horizontal="center" vertical="center" wrapText="1"/>
    </xf>
    <xf numFmtId="9" fontId="0" fillId="0" borderId="4" xfId="1" applyFont="1" applyBorder="1" applyAlignment="1" applyProtection="1">
      <alignment horizontal="center" vertical="center" wrapText="1"/>
    </xf>
    <xf numFmtId="9" fontId="0" fillId="0" borderId="0" xfId="1" applyFont="1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protection locked="0"/>
    </xf>
    <xf numFmtId="0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3" fillId="0" borderId="1" xfId="0" applyFont="1" applyFill="1" applyBorder="1" applyAlignment="1" applyProtection="1">
      <alignment horizontal="right" wrapText="1"/>
    </xf>
    <xf numFmtId="0" fontId="2" fillId="0" borderId="1" xfId="0" applyFont="1" applyBorder="1"/>
    <xf numFmtId="1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3" fillId="0" borderId="1" xfId="0" applyFont="1" applyFill="1" applyBorder="1" applyAlignment="1" applyProtection="1">
      <alignment horizontal="right"/>
    </xf>
    <xf numFmtId="0" fontId="2" fillId="0" borderId="0" xfId="0" applyNumberFormat="1" applyFont="1" applyProtection="1">
      <protection locked="0"/>
    </xf>
    <xf numFmtId="165" fontId="0" fillId="0" borderId="0" xfId="0" applyNumberFormat="1"/>
    <xf numFmtId="165" fontId="2" fillId="0" borderId="0" xfId="0" applyNumberFormat="1" applyFont="1" applyProtection="1">
      <protection locked="0"/>
    </xf>
    <xf numFmtId="1" fontId="6" fillId="0" borderId="0" xfId="0" applyNumberFormat="1" applyFont="1" applyProtection="1">
      <protection locked="0"/>
    </xf>
    <xf numFmtId="1" fontId="7" fillId="0" borderId="0" xfId="0" applyNumberFormat="1" applyFont="1" applyProtection="1">
      <protection locked="0"/>
    </xf>
    <xf numFmtId="1" fontId="5" fillId="0" borderId="0" xfId="0" applyNumberFormat="1" applyFont="1" applyProtection="1">
      <protection locked="0"/>
    </xf>
    <xf numFmtId="9" fontId="5" fillId="0" borderId="0" xfId="1" applyNumberFormat="1" applyFont="1" applyProtection="1"/>
    <xf numFmtId="1" fontId="8" fillId="0" borderId="0" xfId="0" applyNumberFormat="1" applyFont="1" applyProtection="1">
      <protection locked="0"/>
    </xf>
    <xf numFmtId="9" fontId="0" fillId="0" borderId="0" xfId="1" applyFont="1" applyFill="1" applyAlignment="1" applyProtection="1">
      <alignment horizontal="center" vertical="center" wrapText="1"/>
    </xf>
    <xf numFmtId="9" fontId="5" fillId="0" borderId="0" xfId="1" applyNumberFormat="1" applyFont="1" applyFill="1" applyProtection="1"/>
    <xf numFmtId="9" fontId="0" fillId="0" borderId="0" xfId="1" applyNumberFormat="1" applyFont="1" applyFill="1" applyProtection="1"/>
    <xf numFmtId="9" fontId="0" fillId="0" borderId="0" xfId="1" applyFont="1" applyFill="1" applyProtection="1"/>
  </cellXfs>
  <cellStyles count="6">
    <cellStyle name="Dziesiętny 2" xfId="3"/>
    <cellStyle name="Dziesiętny 3" xfId="5"/>
    <cellStyle name="Normalny" xfId="0" builtinId="0"/>
    <cellStyle name="Procentowy" xfId="1" builtinId="5"/>
    <cellStyle name="Walutowy 2" xfId="2"/>
    <cellStyle name="Walutowy 3" xfId="4"/>
  </cellStyles>
  <dxfs count="32">
    <dxf>
      <numFmt numFmtId="13" formatCode="0%"/>
    </dxf>
    <dxf>
      <numFmt numFmtId="1" formatCode="0"/>
    </dxf>
    <dxf>
      <numFmt numFmtId="1" formatCode="0"/>
    </dxf>
    <dxf>
      <numFmt numFmtId="1" formatCode="0"/>
    </dxf>
    <dxf>
      <numFmt numFmtId="30" formatCode="@"/>
    </dxf>
    <dxf>
      <numFmt numFmtId="30" formatCode="@"/>
    </dxf>
    <dxf>
      <numFmt numFmtId="1" formatCode="0"/>
    </dxf>
    <dxf>
      <alignment horizontal="center" vertical="center" textRotation="0" wrapText="1" indent="0" justifyLastLine="0" shrinkToFit="0" readingOrder="0"/>
    </dxf>
    <dxf>
      <numFmt numFmtId="13" formatCode="0%"/>
      <protection locked="1" hidden="0"/>
    </dxf>
    <dxf>
      <numFmt numFmtId="1" formatCode="0"/>
      <protection locked="0" hidden="0"/>
    </dxf>
    <dxf>
      <numFmt numFmtId="1" formatCode="0"/>
      <protection locked="0" hidden="0"/>
    </dxf>
    <dxf>
      <numFmt numFmtId="1" formatCode="0"/>
      <protection locked="0" hidden="0"/>
    </dxf>
    <dxf>
      <numFmt numFmtId="0" formatCode="General"/>
      <protection locked="0" hidden="0"/>
    </dxf>
    <dxf>
      <numFmt numFmtId="30" formatCode="@"/>
      <protection locked="0" hidden="0"/>
    </dxf>
    <dxf>
      <numFmt numFmtId="30" formatCode="@"/>
      <alignment textRotation="0" wrapText="0" indent="0" justifyLastLine="0" shrinkToFit="0" readingOrder="0"/>
      <protection locked="0" hidden="0"/>
    </dxf>
    <dxf>
      <numFmt numFmtId="1" formatCode="0"/>
      <protection locked="0" hidden="0"/>
    </dxf>
    <dxf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protection locked="1" hidden="0"/>
    </dxf>
    <dxf>
      <numFmt numFmtId="164" formatCode="_-* #,##0.00\ [$zł-415]_-;\-* #,##0.00\ [$zł-415]_-;_-* &quot;-&quot;??\ [$zł-415]_-;_-@_-"/>
      <protection locked="0" hidden="0"/>
    </dxf>
    <dxf>
      <numFmt numFmtId="164" formatCode="_-* #,##0.00\ [$zł-415]_-;\-* #,##0.00\ [$zł-415]_-;_-* &quot;-&quot;??\ [$zł-415]_-;_-@_-"/>
      <protection locked="0" hidden="0"/>
    </dxf>
    <dxf>
      <numFmt numFmtId="13" formatCode="0%"/>
      <protection locked="1" hidden="0"/>
    </dxf>
    <dxf>
      <font>
        <strike val="0"/>
        <outline val="0"/>
        <shadow val="0"/>
        <u val="none"/>
        <vertAlign val="baseline"/>
        <color rgb="FFFF0000"/>
        <name val="Calibri"/>
      </font>
      <numFmt numFmtId="165" formatCode="#,##0.00\ &quot;zł&quot;"/>
      <protection locked="0" hidden="0"/>
    </dxf>
    <dxf>
      <font>
        <strike val="0"/>
        <outline val="0"/>
        <shadow val="0"/>
        <u val="none"/>
        <vertAlign val="baseline"/>
        <color rgb="FFFF0000"/>
        <name val="Calibri"/>
      </font>
      <numFmt numFmtId="165" formatCode="#,##0.00\ &quot;zł&quot;"/>
      <protection locked="0" hidden="0"/>
    </dxf>
    <dxf>
      <font>
        <strike val="0"/>
        <outline val="0"/>
        <shadow val="0"/>
        <u val="none"/>
        <vertAlign val="baseline"/>
        <color rgb="FFFF0000"/>
        <name val="Calibri"/>
      </font>
      <numFmt numFmtId="164" formatCode="_-* #,##0.00\ [$zł-415]_-;\-* #,##0.00\ [$zł-415]_-;_-* &quot;-&quot;??\ [$zł-415]_-;_-@_-"/>
      <protection locked="0" hidden="0"/>
    </dxf>
    <dxf>
      <font>
        <strike val="0"/>
        <outline val="0"/>
        <shadow val="0"/>
        <u val="none"/>
        <vertAlign val="baseline"/>
        <color rgb="FFFF0000"/>
        <name val="Calibri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color rgb="FFFF0000"/>
        <name val="Calibri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2" formatCode="0.00"/>
      <border outline="0">
        <right style="thin">
          <color indexed="64"/>
        </right>
      </border>
      <protection locked="0" hidden="0"/>
    </dxf>
    <dxf>
      <protection locked="0" hidden="0"/>
    </dxf>
    <dxf>
      <border>
        <bottom style="medium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1:K2" totalsRowShown="0" headerRowDxfId="31" dataDxfId="29" headerRowBorderDxfId="30">
  <autoFilter ref="A1:K2"/>
  <tableColumns count="11">
    <tableColumn id="1" name="l.p." dataDxfId="28"/>
    <tableColumn id="2" name="Nazwa LGD" dataDxfId="27"/>
    <tableColumn id="3" name="Województwo" dataDxfId="26"/>
    <tableColumn id="4" name="KRS" dataDxfId="25"/>
    <tableColumn id="5" name=" Ogólna wysokość budżetu na operacje w ramach 19.2 PROW 2014-2020 [zł] " dataDxfId="24"/>
    <tableColumn id="6" name=" Planowany w LSR budżet na lata 2016-2018 na operacje w ramach 19.2 [zł] " dataDxfId="23"/>
    <tableColumn id="7" name=" Atualna na dzień 31.12.2018 r. kwota pomocy przyznanej w ramach zawartych umów na operacje w ramach 19.2 [zł]" dataDxfId="22"/>
    <tableColumn id="11" name="% wykonania budżetu do 31.12.2018 r." dataDxfId="21" dataCellStyle="Procentowy">
      <calculatedColumnFormula>IFERROR(Tabela1[[#This Row],[ Atualna na dzień 31.12.2018 r. kwota pomocy przyznanej w ramach zawartych umów na operacje w ramach 19.2 '[zł']]]/Tabela1[[#This Row],[ Planowany w LSR budżet na lata 2016-2018 na operacje w ramach 19.2 '[zł'] ]],0)</calculatedColumnFormula>
    </tableColumn>
    <tableColumn id="10" name="Wysokość budżetu w ramach 19.2 PROW 2014-2020 przeznaczonego na utworzenie/utrzymanie miejsc pracy w ramach LSR [zł]" dataDxfId="20"/>
    <tableColumn id="14" name="Aktualna na dzień 31.12.2018 r. kwota pomocy przeznaczona w 19.2 PROW 2014-2020 na utworzenie/utrzymanie miejsc pracy w ramach LSR [zł]" dataDxfId="19"/>
    <tableColumn id="8" name="%  przeznaczony na utworzenie/utrzymanie miejsc pracy w ramach LSR" dataDxfId="18" dataCellStyle="Procentowy">
      <calculatedColumnFormula>IFERROR(Tabela1[[#This Row],[Aktualna na dzień 31.12.2018 r. kwota pomocy przeznaczona w 19.2 PROW 2014-2020 na utworzenie/utrzymanie miejsc pracy w ramach LSR '[zł']]]/Tabela1[[#This Row],[Wysokość budżetu w ramach 19.2 PROW 2014-2020 przeznaczonego na utworzenie/utrzymanie miejsc pracy w ramach LSR '[zł']]],0)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3" name="Tabela134" displayName="Tabela134" ref="A1:H30" totalsRowShown="0" headerRowDxfId="17" dataDxfId="16">
  <autoFilter ref="A1:H30"/>
  <tableColumns count="8">
    <tableColumn id="1" name="l.p." dataDxfId="15"/>
    <tableColumn id="2" name="Nazwa LGD" dataDxfId="14"/>
    <tableColumn id="3" name="Województwo" dataDxfId="13"/>
    <tableColumn id="4" name="KRS" dataDxfId="12">
      <calculatedColumnFormula>VLOOKUP(Tabela134[[#This Row],[Nazwa LGD]],Tabela1[[Nazwa LGD]:[KRS]],3,FALSE)</calculatedColumnFormula>
    </tableColumn>
    <tableColumn id="5" name="liczba porządkowa wkaźnika" dataDxfId="11"/>
    <tableColumn id="6" name="wartość liczbowa danego wskaźnika wskazanego w LSR do osiągnięcia" dataDxfId="10"/>
    <tableColumn id="7" name="osiągnięta wartość liczbowa danego wskaźnika wskazanego w LSR do osiągnięcia" dataDxfId="9"/>
    <tableColumn id="8" name="% osiągniecia danego wskaźnika" dataDxfId="8" dataCellStyle="Procentowy">
      <calculatedColumnFormula>IFERROR(Tabela134[osiągnięta wartość liczbowa danego wskaźnika wskazanego w LSR do osiągnięcia]/Tabela134[wartość liczbowa danego wskaźnika wskazanego w LSR do osiągnięcia],0)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2" name="Tabela13" displayName="Tabela13" ref="A1:H19" totalsRowShown="0" headerRowDxfId="7">
  <autoFilter ref="A1:H19"/>
  <tableColumns count="8">
    <tableColumn id="1" name="l.p." dataDxfId="6"/>
    <tableColumn id="2" name="Nazwa LGD" dataDxfId="5"/>
    <tableColumn id="3" name="Województwo" dataDxfId="4"/>
    <tableColumn id="4" name="KRS"/>
    <tableColumn id="5" name="liczba porządkowa wkaśnika" dataDxfId="3"/>
    <tableColumn id="6" name="wartość liczbowa danego wskaźnika wskazanego w LSR do osiągnięcia" dataDxfId="2"/>
    <tableColumn id="7" name="osiągnięta wartość liczbowa danego wskaźnika wskazanego w LSR do osiągnięcia" dataDxfId="1"/>
    <tableColumn id="8" name="% osiągniecia danego wskaźnika" dataDxfId="0" dataCellStyle="Procentowy">
      <calculatedColumnFormula>IFERROR(Tabela13[[#This Row],[osiągnięta wartość liczbowa danego wskaźnika wskazanego w LSR do osiągnięcia]]/Tabela13[[#This Row],[wartość liczbowa danego wskaźnika wskazanego w LSR do osiągnięcia]],0)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view="pageBreakPreview" zoomScaleNormal="55" zoomScaleSheetLayoutView="100" workbookViewId="0">
      <selection activeCell="G10" sqref="G10"/>
    </sheetView>
  </sheetViews>
  <sheetFormatPr defaultColWidth="9.140625" defaultRowHeight="15" x14ac:dyDescent="0.25"/>
  <cols>
    <col min="1" max="1" width="5.140625" style="12" customWidth="1"/>
    <col min="2" max="2" width="26.42578125" style="13" customWidth="1"/>
    <col min="3" max="3" width="10.42578125" style="13" customWidth="1"/>
    <col min="4" max="4" width="11.7109375" style="14" customWidth="1"/>
    <col min="5" max="5" width="14.5703125" style="15" customWidth="1"/>
    <col min="6" max="6" width="15.140625" style="15" customWidth="1"/>
    <col min="7" max="7" width="14.7109375" style="15" customWidth="1"/>
    <col min="8" max="8" width="7.7109375" style="17" customWidth="1"/>
    <col min="9" max="9" width="20.140625" style="15" customWidth="1"/>
    <col min="10" max="10" width="19.5703125" style="15" customWidth="1"/>
    <col min="11" max="11" width="21.85546875" style="17" customWidth="1"/>
    <col min="12" max="16" width="9.140625" style="14" customWidth="1"/>
    <col min="17" max="16384" width="9.140625" style="14"/>
  </cols>
  <sheetData>
    <row r="1" spans="1:11" s="11" customFormat="1" ht="128.25" customHeight="1" thickBot="1" x14ac:dyDescent="0.3">
      <c r="A1" s="22" t="s">
        <v>0</v>
      </c>
      <c r="B1" s="23" t="s">
        <v>1</v>
      </c>
      <c r="C1" s="23" t="s">
        <v>2</v>
      </c>
      <c r="D1" s="24" t="s">
        <v>3</v>
      </c>
      <c r="E1" s="25" t="s">
        <v>4</v>
      </c>
      <c r="F1" s="25" t="s">
        <v>5</v>
      </c>
      <c r="G1" s="25" t="s">
        <v>21</v>
      </c>
      <c r="H1" s="26" t="s">
        <v>16</v>
      </c>
      <c r="I1" s="25" t="s">
        <v>13</v>
      </c>
      <c r="J1" s="25" t="s">
        <v>15</v>
      </c>
      <c r="K1" s="27" t="s">
        <v>14</v>
      </c>
    </row>
    <row r="2" spans="1:11" ht="94.5" x14ac:dyDescent="0.25">
      <c r="A2" s="19">
        <v>17</v>
      </c>
      <c r="B2" s="33" t="s">
        <v>22</v>
      </c>
      <c r="C2" s="34" t="s">
        <v>11</v>
      </c>
      <c r="D2" s="32" t="s">
        <v>20</v>
      </c>
      <c r="E2" s="21">
        <v>8100000</v>
      </c>
      <c r="F2" s="39">
        <v>1508430</v>
      </c>
      <c r="G2" s="40">
        <v>937227.49</v>
      </c>
      <c r="H2" s="20">
        <f>IFERROR(Tabela1[[#This Row],[ Atualna na dzień 31.12.2018 r. kwota pomocy przyznanej w ramach zawartych umów na operacje w ramach 19.2 '[zł']]]/Tabela1[[#This Row],[ Planowany w LSR budżet na lata 2016-2018 na operacje w ramach 19.2 '[zł'] ]],0)</f>
        <v>0.62132647189461887</v>
      </c>
      <c r="I2" s="15">
        <v>4212000</v>
      </c>
      <c r="J2" s="15">
        <v>878989</v>
      </c>
      <c r="K2" s="17">
        <f>IFERROR(Tabela1[[#This Row],[Aktualna na dzień 31.12.2018 r. kwota pomocy przeznaczona w 19.2 PROW 2014-2020 na utworzenie/utrzymanie miejsc pracy w ramach LSR '[zł']]]/Tabela1[[#This Row],[Wysokość budżetu w ramach 19.2 PROW 2014-2020 przeznaczonego na utworzenie/utrzymanie miejsc pracy w ramach LSR '[zł']]],0)</f>
        <v>0.20868684710351376</v>
      </c>
    </row>
    <row r="3" spans="1:11" x14ac:dyDescent="0.25">
      <c r="F3" s="28"/>
    </row>
    <row r="5" spans="1:11" x14ac:dyDescent="0.25">
      <c r="E5" s="21"/>
    </row>
  </sheetData>
  <pageMargins left="0.7" right="0.7" top="0.75" bottom="0.75" header="0.3" footer="0.3"/>
  <pageSetup paperSize="9" fitToWidth="0" orientation="landscape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view="pageBreakPreview" zoomScaleNormal="100" zoomScaleSheetLayoutView="100" workbookViewId="0">
      <selection activeCell="E34" sqref="E34"/>
    </sheetView>
  </sheetViews>
  <sheetFormatPr defaultColWidth="9.140625" defaultRowHeight="15" x14ac:dyDescent="0.25"/>
  <cols>
    <col min="1" max="1" width="5.5703125" style="19" customWidth="1"/>
    <col min="2" max="2" width="20.5703125" style="30" customWidth="1"/>
    <col min="3" max="3" width="16.7109375" style="13" customWidth="1"/>
    <col min="4" max="4" width="13.28515625" style="14" customWidth="1"/>
    <col min="5" max="5" width="17.28515625" style="19" customWidth="1"/>
    <col min="6" max="6" width="16.5703125" style="19" customWidth="1"/>
    <col min="7" max="7" width="16.85546875" style="19" customWidth="1"/>
    <col min="8" max="8" width="12.7109375" style="17" customWidth="1"/>
    <col min="9" max="9" width="12.7109375" style="49" customWidth="1"/>
    <col min="10" max="14" width="9.140625" style="14" customWidth="1"/>
    <col min="15" max="16384" width="9.140625" style="14"/>
  </cols>
  <sheetData>
    <row r="1" spans="1:9" s="11" customFormat="1" ht="96.75" customHeight="1" x14ac:dyDescent="0.25">
      <c r="A1" s="18" t="s">
        <v>0</v>
      </c>
      <c r="B1" s="29" t="s">
        <v>1</v>
      </c>
      <c r="C1" s="10" t="s">
        <v>2</v>
      </c>
      <c r="D1" s="11" t="s">
        <v>3</v>
      </c>
      <c r="E1" s="18" t="s">
        <v>19</v>
      </c>
      <c r="F1" s="18" t="s">
        <v>7</v>
      </c>
      <c r="G1" s="18" t="s">
        <v>8</v>
      </c>
      <c r="H1" s="16" t="s">
        <v>9</v>
      </c>
      <c r="I1" s="46"/>
    </row>
    <row r="2" spans="1:9" ht="36.75" customHeight="1" x14ac:dyDescent="0.25">
      <c r="A2" s="35">
        <v>17</v>
      </c>
      <c r="B2" s="37" t="s">
        <v>22</v>
      </c>
      <c r="C2" s="36" t="s">
        <v>11</v>
      </c>
      <c r="D2" s="38" t="s">
        <v>20</v>
      </c>
      <c r="E2" s="42" t="s">
        <v>23</v>
      </c>
      <c r="F2" s="43">
        <v>2</v>
      </c>
      <c r="G2" s="43">
        <v>2</v>
      </c>
      <c r="H2" s="44">
        <f>IFERROR(Tabela134[osiągnięta wartość liczbowa danego wskaźnika wskazanego w LSR do osiągnięcia]/Tabela134[wartość liczbowa danego wskaźnika wskazanego w LSR do osiągnięcia],0)</f>
        <v>1</v>
      </c>
      <c r="I2" s="47"/>
    </row>
    <row r="3" spans="1:9" ht="15.75" x14ac:dyDescent="0.25">
      <c r="A3" s="35">
        <v>17</v>
      </c>
      <c r="B3" s="37" t="s">
        <v>22</v>
      </c>
      <c r="C3" s="36" t="s">
        <v>11</v>
      </c>
      <c r="D3" s="38" t="s">
        <v>20</v>
      </c>
      <c r="E3" s="42" t="s">
        <v>24</v>
      </c>
      <c r="F3" s="43">
        <v>1</v>
      </c>
      <c r="G3" s="43">
        <v>1</v>
      </c>
      <c r="H3" s="44">
        <f>IFERROR(Tabela134[osiągnięta wartość liczbowa danego wskaźnika wskazanego w LSR do osiągnięcia]/Tabela134[wartość liczbowa danego wskaźnika wskazanego w LSR do osiągnięcia],0)</f>
        <v>1</v>
      </c>
      <c r="I3" s="47"/>
    </row>
    <row r="4" spans="1:9" ht="15.75" x14ac:dyDescent="0.25">
      <c r="A4" s="35">
        <v>17</v>
      </c>
      <c r="B4" s="37" t="s">
        <v>22</v>
      </c>
      <c r="C4" s="36" t="s">
        <v>11</v>
      </c>
      <c r="D4" s="38" t="s">
        <v>20</v>
      </c>
      <c r="E4" s="45" t="s">
        <v>26</v>
      </c>
      <c r="F4" s="43">
        <v>2</v>
      </c>
      <c r="G4" s="43">
        <v>2</v>
      </c>
      <c r="H4" s="44">
        <f>IFERROR(Tabela134[osiągnięta wartość liczbowa danego wskaźnika wskazanego w LSR do osiągnięcia]/Tabela134[wartość liczbowa danego wskaźnika wskazanego w LSR do osiągnięcia],0)</f>
        <v>1</v>
      </c>
      <c r="I4" s="47"/>
    </row>
    <row r="5" spans="1:9" ht="15.75" x14ac:dyDescent="0.25">
      <c r="A5" s="35">
        <v>17</v>
      </c>
      <c r="B5" s="37" t="s">
        <v>22</v>
      </c>
      <c r="C5" s="36" t="s">
        <v>11</v>
      </c>
      <c r="D5" s="38" t="s">
        <v>20</v>
      </c>
      <c r="E5" s="45" t="s">
        <v>27</v>
      </c>
      <c r="F5" s="43">
        <v>2</v>
      </c>
      <c r="G5" s="43">
        <v>2</v>
      </c>
      <c r="H5" s="44">
        <f>IFERROR(Tabela134[osiągnięta wartość liczbowa danego wskaźnika wskazanego w LSR do osiągnięcia]/Tabela134[wartość liczbowa danego wskaźnika wskazanego w LSR do osiągnięcia],0)</f>
        <v>1</v>
      </c>
      <c r="I5" s="47"/>
    </row>
    <row r="6" spans="1:9" ht="15.75" x14ac:dyDescent="0.25">
      <c r="A6" s="35">
        <v>17</v>
      </c>
      <c r="B6" s="37" t="s">
        <v>22</v>
      </c>
      <c r="C6" s="36" t="s">
        <v>11</v>
      </c>
      <c r="D6" s="38" t="s">
        <v>20</v>
      </c>
      <c r="E6" s="45" t="s">
        <v>28</v>
      </c>
      <c r="F6" s="43">
        <v>1</v>
      </c>
      <c r="G6" s="43">
        <v>1</v>
      </c>
      <c r="H6" s="44">
        <f>IFERROR(Tabela134[osiągnięta wartość liczbowa danego wskaźnika wskazanego w LSR do osiągnięcia]/Tabela134[wartość liczbowa danego wskaźnika wskazanego w LSR do osiągnięcia],0)</f>
        <v>1</v>
      </c>
      <c r="I6" s="47"/>
    </row>
    <row r="7" spans="1:9" ht="15.75" x14ac:dyDescent="0.25">
      <c r="A7" s="35">
        <v>17</v>
      </c>
      <c r="B7" s="37" t="s">
        <v>22</v>
      </c>
      <c r="C7" s="36" t="s">
        <v>11</v>
      </c>
      <c r="D7" s="38" t="s">
        <v>20</v>
      </c>
      <c r="E7" s="41" t="s">
        <v>29</v>
      </c>
      <c r="F7" s="19">
        <v>0</v>
      </c>
      <c r="G7" s="19">
        <v>0</v>
      </c>
      <c r="H7" s="20">
        <f>IFERROR(Tabela134[osiągnięta wartość liczbowa danego wskaźnika wskazanego w LSR do osiągnięcia]/Tabela134[wartość liczbowa danego wskaźnika wskazanego w LSR do osiągnięcia],0)</f>
        <v>0</v>
      </c>
      <c r="I7" s="48"/>
    </row>
    <row r="8" spans="1:9" ht="15.75" x14ac:dyDescent="0.25">
      <c r="A8" s="35">
        <v>17</v>
      </c>
      <c r="B8" s="37" t="s">
        <v>22</v>
      </c>
      <c r="C8" s="36" t="s">
        <v>11</v>
      </c>
      <c r="D8" s="38" t="s">
        <v>20</v>
      </c>
      <c r="E8" s="45" t="s">
        <v>30</v>
      </c>
      <c r="F8" s="43">
        <v>60</v>
      </c>
      <c r="G8" s="43">
        <v>149</v>
      </c>
      <c r="H8" s="44">
        <f>IFERROR(Tabela134[osiągnięta wartość liczbowa danego wskaźnika wskazanego w LSR do osiągnięcia]/Tabela134[wartość liczbowa danego wskaźnika wskazanego w LSR do osiągnięcia],0)</f>
        <v>2.4833333333333334</v>
      </c>
      <c r="I8" s="47"/>
    </row>
    <row r="9" spans="1:9" ht="15.75" x14ac:dyDescent="0.25">
      <c r="A9" s="35">
        <v>17</v>
      </c>
      <c r="B9" s="37" t="s">
        <v>22</v>
      </c>
      <c r="C9" s="36" t="s">
        <v>11</v>
      </c>
      <c r="D9" s="38" t="s">
        <v>20</v>
      </c>
      <c r="E9" s="45" t="s">
        <v>31</v>
      </c>
      <c r="F9" s="43">
        <v>4</v>
      </c>
      <c r="G9" s="43">
        <v>4</v>
      </c>
      <c r="H9" s="44">
        <f>IFERROR(Tabela134[osiągnięta wartość liczbowa danego wskaźnika wskazanego w LSR do osiągnięcia]/Tabela134[wartość liczbowa danego wskaźnika wskazanego w LSR do osiągnięcia],0)</f>
        <v>1</v>
      </c>
      <c r="I9" s="47"/>
    </row>
    <row r="10" spans="1:9" ht="15.75" x14ac:dyDescent="0.25">
      <c r="A10" s="35">
        <v>17</v>
      </c>
      <c r="B10" s="37" t="s">
        <v>22</v>
      </c>
      <c r="C10" s="36" t="s">
        <v>11</v>
      </c>
      <c r="D10" s="38" t="s">
        <v>20</v>
      </c>
      <c r="E10" s="45" t="s">
        <v>32</v>
      </c>
      <c r="F10" s="43">
        <v>1</v>
      </c>
      <c r="G10" s="43">
        <v>1</v>
      </c>
      <c r="H10" s="44">
        <f>IFERROR(Tabela134[osiągnięta wartość liczbowa danego wskaźnika wskazanego w LSR do osiągnięcia]/Tabela134[wartość liczbowa danego wskaźnika wskazanego w LSR do osiągnięcia],0)</f>
        <v>1</v>
      </c>
      <c r="I10" s="47"/>
    </row>
    <row r="11" spans="1:9" ht="19.5" customHeight="1" x14ac:dyDescent="0.25">
      <c r="A11" s="35">
        <v>17</v>
      </c>
      <c r="B11" s="37" t="s">
        <v>22</v>
      </c>
      <c r="C11" s="36" t="s">
        <v>11</v>
      </c>
      <c r="D11" s="38" t="s">
        <v>20</v>
      </c>
      <c r="E11" s="42" t="s">
        <v>34</v>
      </c>
      <c r="F11" s="43">
        <v>1</v>
      </c>
      <c r="G11" s="43">
        <v>1</v>
      </c>
      <c r="H11" s="44">
        <f>IFERROR(Tabela134[osiągnięta wartość liczbowa danego wskaźnika wskazanego w LSR do osiągnięcia]/Tabela134[wartość liczbowa danego wskaźnika wskazanego w LSR do osiągnięcia],0)</f>
        <v>1</v>
      </c>
      <c r="I11" s="47"/>
    </row>
    <row r="12" spans="1:9" ht="15.75" x14ac:dyDescent="0.25">
      <c r="A12" s="35">
        <v>17</v>
      </c>
      <c r="B12" s="37" t="s">
        <v>22</v>
      </c>
      <c r="C12" s="36" t="s">
        <v>11</v>
      </c>
      <c r="D12" s="38" t="s">
        <v>20</v>
      </c>
      <c r="E12" s="45" t="s">
        <v>35</v>
      </c>
      <c r="F12" s="43">
        <v>15</v>
      </c>
      <c r="G12" s="43">
        <v>17</v>
      </c>
      <c r="H12" s="44">
        <f>IFERROR(Tabela134[osiągnięta wartość liczbowa danego wskaźnika wskazanego w LSR do osiągnięcia]/Tabela134[wartość liczbowa danego wskaźnika wskazanego w LSR do osiągnięcia],0)</f>
        <v>1.1333333333333333</v>
      </c>
      <c r="I12" s="47"/>
    </row>
    <row r="13" spans="1:9" ht="15.75" x14ac:dyDescent="0.25">
      <c r="A13" s="35">
        <v>17</v>
      </c>
      <c r="B13" s="37" t="s">
        <v>22</v>
      </c>
      <c r="C13" s="36" t="s">
        <v>11</v>
      </c>
      <c r="D13" s="38" t="s">
        <v>20</v>
      </c>
      <c r="E13" s="35" t="s">
        <v>36</v>
      </c>
      <c r="F13" s="19">
        <v>0</v>
      </c>
      <c r="G13" s="19">
        <v>0</v>
      </c>
      <c r="H13" s="20">
        <f>IFERROR(Tabela134[osiągnięta wartość liczbowa danego wskaźnika wskazanego w LSR do osiągnięcia]/Tabela134[wartość liczbowa danego wskaźnika wskazanego w LSR do osiągnięcia],0)</f>
        <v>0</v>
      </c>
      <c r="I13" s="48"/>
    </row>
    <row r="14" spans="1:9" ht="15.75" x14ac:dyDescent="0.25">
      <c r="A14" s="35">
        <v>17</v>
      </c>
      <c r="B14" s="37" t="s">
        <v>22</v>
      </c>
      <c r="C14" s="36" t="s">
        <v>11</v>
      </c>
      <c r="D14" s="38" t="s">
        <v>20</v>
      </c>
      <c r="E14" s="35" t="s">
        <v>37</v>
      </c>
      <c r="F14" s="19">
        <v>0</v>
      </c>
      <c r="G14" s="19">
        <v>0</v>
      </c>
      <c r="H14" s="20">
        <f>IFERROR(Tabela134[osiągnięta wartość liczbowa danego wskaźnika wskazanego w LSR do osiągnięcia]/Tabela134[wartość liczbowa danego wskaźnika wskazanego w LSR do osiągnięcia],0)</f>
        <v>0</v>
      </c>
      <c r="I14" s="48"/>
    </row>
    <row r="15" spans="1:9" ht="15.75" x14ac:dyDescent="0.25">
      <c r="A15" s="35">
        <v>17</v>
      </c>
      <c r="B15" s="37" t="s">
        <v>22</v>
      </c>
      <c r="C15" s="36" t="s">
        <v>11</v>
      </c>
      <c r="D15" s="38" t="s">
        <v>20</v>
      </c>
      <c r="E15" s="35" t="s">
        <v>38</v>
      </c>
      <c r="F15" s="19">
        <v>0</v>
      </c>
      <c r="G15" s="19">
        <v>0</v>
      </c>
      <c r="H15" s="20">
        <f>IFERROR(Tabela134[osiągnięta wartość liczbowa danego wskaźnika wskazanego w LSR do osiągnięcia]/Tabela134[wartość liczbowa danego wskaźnika wskazanego w LSR do osiągnięcia],0)</f>
        <v>0</v>
      </c>
      <c r="I15" s="48"/>
    </row>
    <row r="16" spans="1:9" ht="15.75" x14ac:dyDescent="0.25">
      <c r="A16" s="35">
        <v>17</v>
      </c>
      <c r="B16" s="37" t="s">
        <v>22</v>
      </c>
      <c r="C16" s="36" t="s">
        <v>11</v>
      </c>
      <c r="D16" s="38" t="s">
        <v>20</v>
      </c>
      <c r="E16" s="35" t="s">
        <v>39</v>
      </c>
      <c r="F16" s="19">
        <v>0</v>
      </c>
      <c r="G16" s="19">
        <v>0</v>
      </c>
      <c r="H16" s="20">
        <f>IFERROR(Tabela134[osiągnięta wartość liczbowa danego wskaźnika wskazanego w LSR do osiągnięcia]/Tabela134[wartość liczbowa danego wskaźnika wskazanego w LSR do osiągnięcia],0)</f>
        <v>0</v>
      </c>
      <c r="I16" s="48"/>
    </row>
    <row r="17" spans="1:9" ht="15.75" x14ac:dyDescent="0.25">
      <c r="A17" s="35">
        <v>17</v>
      </c>
      <c r="B17" s="37" t="s">
        <v>22</v>
      </c>
      <c r="C17" s="36" t="s">
        <v>11</v>
      </c>
      <c r="D17" s="38" t="s">
        <v>20</v>
      </c>
      <c r="E17" s="42" t="s">
        <v>40</v>
      </c>
      <c r="F17" s="43">
        <v>5</v>
      </c>
      <c r="G17" s="43">
        <v>0</v>
      </c>
      <c r="H17" s="44">
        <f>IFERROR(Tabela134[osiągnięta wartość liczbowa danego wskaźnika wskazanego w LSR do osiągnięcia]/Tabela134[wartość liczbowa danego wskaźnika wskazanego w LSR do osiągnięcia],0)</f>
        <v>0</v>
      </c>
      <c r="I17" s="47"/>
    </row>
    <row r="18" spans="1:9" ht="15.75" x14ac:dyDescent="0.25">
      <c r="A18" s="35">
        <v>17</v>
      </c>
      <c r="B18" s="37" t="s">
        <v>22</v>
      </c>
      <c r="C18" s="36" t="s">
        <v>11</v>
      </c>
      <c r="D18" s="38" t="s">
        <v>20</v>
      </c>
      <c r="E18" s="42" t="s">
        <v>41</v>
      </c>
      <c r="F18" s="43">
        <v>3</v>
      </c>
      <c r="G18" s="43">
        <v>2</v>
      </c>
      <c r="H18" s="44">
        <f>IFERROR(Tabela134[osiągnięta wartość liczbowa danego wskaźnika wskazanego w LSR do osiągnięcia]/Tabela134[wartość liczbowa danego wskaźnika wskazanego w LSR do osiągnięcia],0)</f>
        <v>0.66666666666666663</v>
      </c>
      <c r="I18" s="47"/>
    </row>
    <row r="19" spans="1:9" ht="15.75" x14ac:dyDescent="0.25">
      <c r="A19" s="35">
        <v>17</v>
      </c>
      <c r="B19" s="37" t="s">
        <v>22</v>
      </c>
      <c r="C19" s="36" t="s">
        <v>11</v>
      </c>
      <c r="D19" s="38" t="s">
        <v>20</v>
      </c>
      <c r="E19" s="35" t="s">
        <v>42</v>
      </c>
      <c r="F19" s="19">
        <v>0</v>
      </c>
      <c r="G19" s="19">
        <v>0</v>
      </c>
      <c r="H19" s="20">
        <f>IFERROR(Tabela134[osiągnięta wartość liczbowa danego wskaźnika wskazanego w LSR do osiągnięcia]/Tabela134[wartość liczbowa danego wskaźnika wskazanego w LSR do osiągnięcia],0)</f>
        <v>0</v>
      </c>
      <c r="I19" s="48"/>
    </row>
    <row r="20" spans="1:9" ht="15.75" x14ac:dyDescent="0.25">
      <c r="A20" s="35">
        <v>17</v>
      </c>
      <c r="B20" s="37" t="s">
        <v>22</v>
      </c>
      <c r="C20" s="36" t="s">
        <v>11</v>
      </c>
      <c r="D20" s="38" t="s">
        <v>20</v>
      </c>
      <c r="E20" s="41" t="s">
        <v>43</v>
      </c>
      <c r="F20" s="19">
        <v>0</v>
      </c>
      <c r="G20" s="19">
        <v>0</v>
      </c>
      <c r="H20" s="20">
        <f>IFERROR(Tabela134[osiągnięta wartość liczbowa danego wskaźnika wskazanego w LSR do osiągnięcia]/Tabela134[wartość liczbowa danego wskaźnika wskazanego w LSR do osiągnięcia],0)</f>
        <v>0</v>
      </c>
      <c r="I20" s="48"/>
    </row>
    <row r="21" spans="1:9" ht="15.75" x14ac:dyDescent="0.25">
      <c r="A21" s="35">
        <v>17</v>
      </c>
      <c r="B21" s="37" t="s">
        <v>22</v>
      </c>
      <c r="C21" s="36" t="s">
        <v>11</v>
      </c>
      <c r="D21" s="38" t="s">
        <v>20</v>
      </c>
      <c r="E21" s="41" t="s">
        <v>44</v>
      </c>
      <c r="F21" s="19">
        <v>0</v>
      </c>
      <c r="G21" s="19">
        <v>0</v>
      </c>
      <c r="H21" s="20">
        <f>IFERROR(Tabela134[osiągnięta wartość liczbowa danego wskaźnika wskazanego w LSR do osiągnięcia]/Tabela134[wartość liczbowa danego wskaźnika wskazanego w LSR do osiągnięcia],0)</f>
        <v>0</v>
      </c>
      <c r="I21" s="48"/>
    </row>
    <row r="22" spans="1:9" ht="15.75" x14ac:dyDescent="0.25">
      <c r="A22" s="35">
        <v>17</v>
      </c>
      <c r="B22" s="37" t="s">
        <v>22</v>
      </c>
      <c r="C22" s="36" t="s">
        <v>11</v>
      </c>
      <c r="D22" s="38" t="s">
        <v>20</v>
      </c>
      <c r="E22" s="42" t="s">
        <v>45</v>
      </c>
      <c r="F22" s="43">
        <v>2</v>
      </c>
      <c r="G22" s="43">
        <v>0</v>
      </c>
      <c r="H22" s="44">
        <f>IFERROR(Tabela134[osiągnięta wartość liczbowa danego wskaźnika wskazanego w LSR do osiągnięcia]/Tabela134[wartość liczbowa danego wskaźnika wskazanego w LSR do osiągnięcia],0)</f>
        <v>0</v>
      </c>
      <c r="I22" s="47"/>
    </row>
    <row r="23" spans="1:9" ht="15.75" x14ac:dyDescent="0.25">
      <c r="A23" s="35">
        <v>17</v>
      </c>
      <c r="B23" s="37" t="s">
        <v>22</v>
      </c>
      <c r="C23" s="36" t="s">
        <v>11</v>
      </c>
      <c r="D23" s="38" t="s">
        <v>20</v>
      </c>
      <c r="E23" s="35" t="s">
        <v>46</v>
      </c>
      <c r="F23" s="19">
        <v>0</v>
      </c>
      <c r="G23" s="19">
        <v>0</v>
      </c>
      <c r="H23" s="20">
        <f>IFERROR(Tabela134[osiągnięta wartość liczbowa danego wskaźnika wskazanego w LSR do osiągnięcia]/Tabela134[wartość liczbowa danego wskaźnika wskazanego w LSR do osiągnięcia],0)</f>
        <v>0</v>
      </c>
      <c r="I23" s="48"/>
    </row>
    <row r="24" spans="1:9" x14ac:dyDescent="0.25">
      <c r="B24" s="30" t="s">
        <v>25</v>
      </c>
      <c r="D24" s="31"/>
      <c r="H24" s="20">
        <f>IFERROR(Tabela134[osiągnięta wartość liczbowa danego wskaźnika wskazanego w LSR do osiągnięcia]/Tabela134[wartość liczbowa danego wskaźnika wskazanego w LSR do osiągnięcia],0)</f>
        <v>0</v>
      </c>
      <c r="I24" s="48"/>
    </row>
    <row r="25" spans="1:9" x14ac:dyDescent="0.25">
      <c r="B25" s="30" t="s">
        <v>47</v>
      </c>
      <c r="D25" s="31"/>
      <c r="H25" s="20">
        <f>IFERROR(Tabela134[osiągnięta wartość liczbowa danego wskaźnika wskazanego w LSR do osiągnięcia]/Tabela134[wartość liczbowa danego wskaźnika wskazanego w LSR do osiągnięcia],0)</f>
        <v>0</v>
      </c>
      <c r="I25" s="48"/>
    </row>
    <row r="26" spans="1:9" x14ac:dyDescent="0.25">
      <c r="B26" s="30" t="s">
        <v>48</v>
      </c>
      <c r="D26" s="31"/>
      <c r="H26" s="20">
        <f>IFERROR(Tabela134[osiągnięta wartość liczbowa danego wskaźnika wskazanego w LSR do osiągnięcia]/Tabela134[wartość liczbowa danego wskaźnika wskazanego w LSR do osiągnięcia],0)</f>
        <v>0</v>
      </c>
      <c r="I26" s="48"/>
    </row>
    <row r="27" spans="1:9" x14ac:dyDescent="0.25">
      <c r="B27" s="30" t="s">
        <v>33</v>
      </c>
      <c r="D27" s="31"/>
      <c r="H27" s="20">
        <f>IFERROR(Tabela134[osiągnięta wartość liczbowa danego wskaźnika wskazanego w LSR do osiągnięcia]/Tabela134[wartość liczbowa danego wskaźnika wskazanego w LSR do osiągnięcia],0)</f>
        <v>0</v>
      </c>
      <c r="I27" s="48"/>
    </row>
    <row r="28" spans="1:9" x14ac:dyDescent="0.25">
      <c r="B28" s="30" t="s">
        <v>49</v>
      </c>
      <c r="D28" s="31"/>
      <c r="H28" s="20">
        <f>IFERROR(Tabela134[osiągnięta wartość liczbowa danego wskaźnika wskazanego w LSR do osiągnięcia]/Tabela134[wartość liczbowa danego wskaźnika wskazanego w LSR do osiągnięcia],0)</f>
        <v>0</v>
      </c>
      <c r="I28" s="48"/>
    </row>
    <row r="29" spans="1:9" x14ac:dyDescent="0.25">
      <c r="D29" s="31"/>
      <c r="H29" s="20">
        <f>IFERROR(Tabela134[osiągnięta wartość liczbowa danego wskaźnika wskazanego w LSR do osiągnięcia]/Tabela134[wartość liczbowa danego wskaźnika wskazanego w LSR do osiągnięcia],0)</f>
        <v>0</v>
      </c>
      <c r="I29" s="48"/>
    </row>
    <row r="30" spans="1:9" x14ac:dyDescent="0.25">
      <c r="D30" s="31"/>
      <c r="H30" s="20">
        <f>IFERROR(Tabela134[osiągnięta wartość liczbowa danego wskaźnika wskazanego w LSR do osiągnięcia]/Tabela134[wartość liczbowa danego wskaźnika wskazanego w LSR do osiągnięcia],0)</f>
        <v>0</v>
      </c>
      <c r="I30" s="48"/>
    </row>
  </sheetData>
  <pageMargins left="0.7" right="0.7" top="0.75" bottom="0.75" header="0.3" footer="0.3"/>
  <pageSetup paperSize="9" scale="8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" sqref="A2"/>
    </sheetView>
  </sheetViews>
  <sheetFormatPr defaultColWidth="9.140625" defaultRowHeight="15" x14ac:dyDescent="0.25"/>
  <cols>
    <col min="1" max="1" width="8.42578125" style="8" bestFit="1" customWidth="1"/>
    <col min="2" max="2" width="41.42578125" style="4" customWidth="1"/>
    <col min="3" max="3" width="25.5703125" style="4" customWidth="1"/>
    <col min="4" max="4" width="13.28515625" style="2" customWidth="1"/>
    <col min="5" max="7" width="30.7109375" style="8" customWidth="1"/>
    <col min="8" max="8" width="30.7109375" style="6" customWidth="1"/>
    <col min="9" max="13" width="9.140625" style="2" customWidth="1"/>
    <col min="14" max="16384" width="9.140625" style="2"/>
  </cols>
  <sheetData>
    <row r="1" spans="1:8" s="1" customFormat="1" ht="96.75" customHeight="1" x14ac:dyDescent="0.25">
      <c r="A1" s="7" t="s">
        <v>0</v>
      </c>
      <c r="B1" s="3" t="s">
        <v>1</v>
      </c>
      <c r="C1" s="3" t="s">
        <v>2</v>
      </c>
      <c r="D1" s="1" t="s">
        <v>3</v>
      </c>
      <c r="E1" s="7" t="s">
        <v>6</v>
      </c>
      <c r="F1" s="7" t="s">
        <v>7</v>
      </c>
      <c r="G1" s="7" t="s">
        <v>8</v>
      </c>
      <c r="H1" s="5" t="s">
        <v>9</v>
      </c>
    </row>
    <row r="2" spans="1:8" x14ac:dyDescent="0.25">
      <c r="A2" s="8">
        <v>1</v>
      </c>
      <c r="B2" s="4" t="s">
        <v>10</v>
      </c>
      <c r="C2" s="4" t="s">
        <v>11</v>
      </c>
      <c r="D2" s="2">
        <v>1111111111</v>
      </c>
      <c r="E2" s="8">
        <v>1</v>
      </c>
      <c r="F2" s="8">
        <v>15</v>
      </c>
      <c r="G2" s="8">
        <v>10</v>
      </c>
      <c r="H2" s="6">
        <f>IFERROR(Tabela13[[#This Row],[osiągnięta wartość liczbowa danego wskaźnika wskazanego w LSR do osiągnięcia]]/Tabela13[[#This Row],[wartość liczbowa danego wskaźnika wskazanego w LSR do osiągnięcia]],0)</f>
        <v>0.66666666666666663</v>
      </c>
    </row>
    <row r="3" spans="1:8" x14ac:dyDescent="0.25">
      <c r="A3" s="8">
        <v>1</v>
      </c>
      <c r="B3" s="4" t="s">
        <v>10</v>
      </c>
      <c r="C3" s="4" t="s">
        <v>11</v>
      </c>
      <c r="D3" s="2">
        <v>1111111111</v>
      </c>
      <c r="E3" s="8">
        <v>2</v>
      </c>
      <c r="F3" s="8">
        <v>1</v>
      </c>
      <c r="G3" s="8">
        <v>1</v>
      </c>
      <c r="H3" s="6">
        <f>IFERROR(Tabela13[[#This Row],[osiągnięta wartość liczbowa danego wskaźnika wskazanego w LSR do osiągnięcia]]/Tabela13[[#This Row],[wartość liczbowa danego wskaźnika wskazanego w LSR do osiągnięcia]],0)</f>
        <v>1</v>
      </c>
    </row>
    <row r="4" spans="1:8" x14ac:dyDescent="0.25">
      <c r="A4" s="8">
        <v>1</v>
      </c>
      <c r="B4" s="4" t="s">
        <v>10</v>
      </c>
      <c r="C4" s="4" t="s">
        <v>11</v>
      </c>
      <c r="D4" s="2">
        <v>1111111111</v>
      </c>
      <c r="E4" s="8">
        <v>3</v>
      </c>
      <c r="F4" s="8">
        <v>100</v>
      </c>
      <c r="G4" s="8">
        <v>95</v>
      </c>
      <c r="H4" s="6">
        <f>IFERROR(Tabela13[[#This Row],[osiągnięta wartość liczbowa danego wskaźnika wskazanego w LSR do osiągnięcia]]/Tabela13[[#This Row],[wartość liczbowa danego wskaźnika wskazanego w LSR do osiągnięcia]],0)</f>
        <v>0.95</v>
      </c>
    </row>
    <row r="5" spans="1:8" x14ac:dyDescent="0.25">
      <c r="A5" s="8">
        <v>2</v>
      </c>
      <c r="B5" s="4" t="s">
        <v>12</v>
      </c>
      <c r="C5" s="4" t="s">
        <v>11</v>
      </c>
      <c r="D5" s="2">
        <v>2222222222</v>
      </c>
      <c r="E5" s="8">
        <v>1</v>
      </c>
      <c r="F5" s="8">
        <v>10</v>
      </c>
      <c r="G5" s="8">
        <v>10</v>
      </c>
      <c r="H5" s="6">
        <f>IFERROR(Tabela13[[#This Row],[osiągnięta wartość liczbowa danego wskaźnika wskazanego w LSR do osiągnięcia]]/Tabela13[[#This Row],[wartość liczbowa danego wskaźnika wskazanego w LSR do osiągnięcia]],0)</f>
        <v>1</v>
      </c>
    </row>
    <row r="6" spans="1:8" x14ac:dyDescent="0.25">
      <c r="A6" s="8">
        <v>2</v>
      </c>
      <c r="B6" s="4" t="s">
        <v>12</v>
      </c>
      <c r="C6" s="4" t="s">
        <v>11</v>
      </c>
      <c r="D6" s="2">
        <v>2222222222</v>
      </c>
      <c r="E6" s="8">
        <v>2</v>
      </c>
      <c r="F6" s="8">
        <v>200</v>
      </c>
      <c r="G6" s="8">
        <v>250</v>
      </c>
      <c r="H6" s="9">
        <f>IFERROR(Tabela13[[#This Row],[osiągnięta wartość liczbowa danego wskaźnika wskazanego w LSR do osiągnięcia]]/Tabela13[[#This Row],[wartość liczbowa danego wskaźnika wskazanego w LSR do osiągnięcia]],0)</f>
        <v>1.25</v>
      </c>
    </row>
    <row r="7" spans="1:8" x14ac:dyDescent="0.25">
      <c r="A7" s="8">
        <v>2</v>
      </c>
      <c r="B7" s="4" t="s">
        <v>12</v>
      </c>
      <c r="C7" s="4" t="s">
        <v>11</v>
      </c>
      <c r="D7" s="2">
        <v>2222222222</v>
      </c>
      <c r="E7" s="8">
        <v>3</v>
      </c>
      <c r="F7" s="8">
        <v>2</v>
      </c>
      <c r="G7" s="8">
        <v>2</v>
      </c>
      <c r="H7" s="9">
        <f>IFERROR(Tabela13[[#This Row],[osiągnięta wartość liczbowa danego wskaźnika wskazanego w LSR do osiągnięcia]]/Tabela13[[#This Row],[wartość liczbowa danego wskaźnika wskazanego w LSR do osiągnięcia]],0)</f>
        <v>1</v>
      </c>
    </row>
    <row r="8" spans="1:8" x14ac:dyDescent="0.25">
      <c r="A8" s="8">
        <v>2</v>
      </c>
      <c r="B8" s="4" t="s">
        <v>12</v>
      </c>
      <c r="C8" s="4" t="s">
        <v>11</v>
      </c>
      <c r="D8" s="2">
        <v>2222222222</v>
      </c>
      <c r="E8" s="8">
        <v>4</v>
      </c>
      <c r="F8" s="8">
        <v>1</v>
      </c>
      <c r="G8" s="8">
        <v>0</v>
      </c>
      <c r="H8" s="9">
        <f>IFERROR(Tabela13[[#This Row],[osiągnięta wartość liczbowa danego wskaźnika wskazanego w LSR do osiągnięcia]]/Tabela13[[#This Row],[wartość liczbowa danego wskaźnika wskazanego w LSR do osiągnięcia]],0)</f>
        <v>0</v>
      </c>
    </row>
    <row r="9" spans="1:8" x14ac:dyDescent="0.25">
      <c r="A9" s="8">
        <v>2</v>
      </c>
      <c r="B9" s="4" t="s">
        <v>12</v>
      </c>
      <c r="C9" s="4" t="s">
        <v>11</v>
      </c>
      <c r="D9" s="2">
        <v>2222222222</v>
      </c>
      <c r="E9" s="8">
        <v>5</v>
      </c>
      <c r="F9" s="8">
        <v>15</v>
      </c>
      <c r="G9" s="8">
        <v>13</v>
      </c>
      <c r="H9" s="9">
        <f>IFERROR(Tabela13[[#This Row],[osiągnięta wartość liczbowa danego wskaźnika wskazanego w LSR do osiągnięcia]]/Tabela13[[#This Row],[wartość liczbowa danego wskaźnika wskazanego w LSR do osiągnięcia]],0)</f>
        <v>0.8666666666666667</v>
      </c>
    </row>
    <row r="10" spans="1:8" x14ac:dyDescent="0.25">
      <c r="A10" s="8">
        <v>2</v>
      </c>
      <c r="B10" s="4" t="s">
        <v>12</v>
      </c>
      <c r="C10" s="4" t="s">
        <v>11</v>
      </c>
      <c r="D10" s="2">
        <v>2222222222</v>
      </c>
      <c r="E10" s="8">
        <v>6</v>
      </c>
      <c r="F10" s="8">
        <v>13</v>
      </c>
      <c r="G10" s="8">
        <v>10</v>
      </c>
      <c r="H10" s="9">
        <f>IFERROR(Tabela13[[#This Row],[osiągnięta wartość liczbowa danego wskaźnika wskazanego w LSR do osiągnięcia]]/Tabela13[[#This Row],[wartość liczbowa danego wskaźnika wskazanego w LSR do osiągnięcia]],0)</f>
        <v>0.76923076923076927</v>
      </c>
    </row>
    <row r="11" spans="1:8" x14ac:dyDescent="0.25">
      <c r="A11" s="8">
        <v>2</v>
      </c>
      <c r="B11" s="4" t="s">
        <v>12</v>
      </c>
      <c r="C11" s="4" t="s">
        <v>11</v>
      </c>
      <c r="D11" s="2">
        <v>2222222222</v>
      </c>
      <c r="E11" s="8">
        <v>7</v>
      </c>
      <c r="F11" s="8">
        <v>10</v>
      </c>
      <c r="G11" s="8">
        <v>10</v>
      </c>
      <c r="H11" s="9">
        <f>IFERROR(Tabela13[[#This Row],[osiągnięta wartość liczbowa danego wskaźnika wskazanego w LSR do osiągnięcia]]/Tabela13[[#This Row],[wartość liczbowa danego wskaźnika wskazanego w LSR do osiągnięcia]],0)</f>
        <v>1</v>
      </c>
    </row>
    <row r="12" spans="1:8" x14ac:dyDescent="0.25">
      <c r="A12" s="8">
        <v>3</v>
      </c>
      <c r="B12" s="4" t="s">
        <v>17</v>
      </c>
      <c r="C12" s="4" t="s">
        <v>11</v>
      </c>
      <c r="D12" s="2">
        <v>3333333333</v>
      </c>
      <c r="E12" s="8">
        <v>1</v>
      </c>
      <c r="F12" s="8">
        <v>100</v>
      </c>
      <c r="G12" s="8">
        <v>100</v>
      </c>
      <c r="H12" s="9">
        <f>IFERROR(Tabela13[[#This Row],[osiągnięta wartość liczbowa danego wskaźnika wskazanego w LSR do osiągnięcia]]/Tabela13[[#This Row],[wartość liczbowa danego wskaźnika wskazanego w LSR do osiągnięcia]],0)</f>
        <v>1</v>
      </c>
    </row>
    <row r="13" spans="1:8" x14ac:dyDescent="0.25">
      <c r="A13" s="8">
        <v>3</v>
      </c>
      <c r="B13" s="4" t="s">
        <v>17</v>
      </c>
      <c r="C13" s="4" t="s">
        <v>11</v>
      </c>
      <c r="D13" s="2">
        <v>3333333333</v>
      </c>
      <c r="E13" s="8">
        <v>2</v>
      </c>
      <c r="F13" s="8">
        <v>20</v>
      </c>
      <c r="G13" s="8">
        <v>30</v>
      </c>
      <c r="H13" s="9">
        <f>IFERROR(Tabela13[[#This Row],[osiągnięta wartość liczbowa danego wskaźnika wskazanego w LSR do osiągnięcia]]/Tabela13[[#This Row],[wartość liczbowa danego wskaźnika wskazanego w LSR do osiągnięcia]],0)</f>
        <v>1.5</v>
      </c>
    </row>
    <row r="14" spans="1:8" x14ac:dyDescent="0.25">
      <c r="A14" s="8">
        <v>3</v>
      </c>
      <c r="B14" s="4" t="s">
        <v>17</v>
      </c>
      <c r="C14" s="4" t="s">
        <v>11</v>
      </c>
      <c r="D14" s="2">
        <v>3333333333</v>
      </c>
      <c r="E14" s="8">
        <v>3</v>
      </c>
      <c r="F14" s="8">
        <v>20</v>
      </c>
      <c r="G14" s="8">
        <v>20</v>
      </c>
      <c r="H14" s="9">
        <f>IFERROR(Tabela13[[#This Row],[osiągnięta wartość liczbowa danego wskaźnika wskazanego w LSR do osiągnięcia]]/Tabela13[[#This Row],[wartość liczbowa danego wskaźnika wskazanego w LSR do osiągnięcia]],0)</f>
        <v>1</v>
      </c>
    </row>
    <row r="15" spans="1:8" x14ac:dyDescent="0.25">
      <c r="A15" s="8">
        <v>3</v>
      </c>
      <c r="B15" s="4" t="s">
        <v>17</v>
      </c>
      <c r="C15" s="4" t="s">
        <v>11</v>
      </c>
      <c r="D15" s="2">
        <v>3333333333</v>
      </c>
      <c r="E15" s="8">
        <v>4</v>
      </c>
      <c r="F15" s="8">
        <v>10</v>
      </c>
      <c r="G15" s="8">
        <v>9</v>
      </c>
      <c r="H15" s="9">
        <f>IFERROR(Tabela13[[#This Row],[osiągnięta wartość liczbowa danego wskaźnika wskazanego w LSR do osiągnięcia]]/Tabela13[[#This Row],[wartość liczbowa danego wskaźnika wskazanego w LSR do osiągnięcia]],0)</f>
        <v>0.9</v>
      </c>
    </row>
    <row r="16" spans="1:8" x14ac:dyDescent="0.25">
      <c r="A16" s="8">
        <v>3</v>
      </c>
      <c r="B16" s="4" t="s">
        <v>17</v>
      </c>
      <c r="C16" s="4" t="s">
        <v>11</v>
      </c>
      <c r="D16" s="2">
        <v>3333333333</v>
      </c>
      <c r="E16" s="8">
        <v>5</v>
      </c>
      <c r="F16" s="8">
        <v>1</v>
      </c>
      <c r="G16" s="8">
        <v>0</v>
      </c>
      <c r="H16" s="9">
        <f>IFERROR(Tabela13[[#This Row],[osiągnięta wartość liczbowa danego wskaźnika wskazanego w LSR do osiągnięcia]]/Tabela13[[#This Row],[wartość liczbowa danego wskaźnika wskazanego w LSR do osiągnięcia]],0)</f>
        <v>0</v>
      </c>
    </row>
    <row r="17" spans="1:8" x14ac:dyDescent="0.25">
      <c r="A17" s="8">
        <v>4</v>
      </c>
      <c r="B17" s="4" t="s">
        <v>18</v>
      </c>
      <c r="C17" s="4" t="s">
        <v>11</v>
      </c>
      <c r="D17" s="2">
        <v>4444444444</v>
      </c>
      <c r="E17" s="8">
        <v>1</v>
      </c>
      <c r="F17" s="8">
        <v>100</v>
      </c>
      <c r="G17" s="8">
        <v>110</v>
      </c>
      <c r="H17" s="9">
        <f>IFERROR(Tabela13[[#This Row],[osiągnięta wartość liczbowa danego wskaźnika wskazanego w LSR do osiągnięcia]]/Tabela13[[#This Row],[wartość liczbowa danego wskaźnika wskazanego w LSR do osiągnięcia]],0)</f>
        <v>1.1000000000000001</v>
      </c>
    </row>
    <row r="18" spans="1:8" x14ac:dyDescent="0.25">
      <c r="A18" s="8">
        <v>4</v>
      </c>
      <c r="B18" s="4" t="s">
        <v>18</v>
      </c>
      <c r="C18" s="4" t="s">
        <v>11</v>
      </c>
      <c r="D18" s="2">
        <v>4444444444</v>
      </c>
      <c r="E18" s="8">
        <v>2</v>
      </c>
      <c r="F18" s="8">
        <v>10</v>
      </c>
      <c r="G18" s="8">
        <v>5</v>
      </c>
      <c r="H18" s="9">
        <f>IFERROR(Tabela13[[#This Row],[osiągnięta wartość liczbowa danego wskaźnika wskazanego w LSR do osiągnięcia]]/Tabela13[[#This Row],[wartość liczbowa danego wskaźnika wskazanego w LSR do osiągnięcia]],0)</f>
        <v>0.5</v>
      </c>
    </row>
    <row r="19" spans="1:8" x14ac:dyDescent="0.25">
      <c r="A19" s="8">
        <v>4</v>
      </c>
      <c r="B19" s="4" t="s">
        <v>18</v>
      </c>
      <c r="C19" s="4" t="s">
        <v>11</v>
      </c>
      <c r="D19" s="2">
        <v>4444444444</v>
      </c>
      <c r="E19" s="8">
        <v>3</v>
      </c>
      <c r="F19" s="8">
        <v>10</v>
      </c>
      <c r="G19" s="8">
        <v>0</v>
      </c>
      <c r="H19" s="9">
        <f>IFERROR(Tabela13[[#This Row],[osiągnięta wartość liczbowa danego wskaźnika wskazanego w LSR do osiągnięcia]]/Tabela13[[#This Row],[wartość liczbowa danego wskaźnika wskazanego w LSR do osiągnięcia]],0)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wskaźniki_finansowe</vt:lpstr>
      <vt:lpstr>wskaźniki_produktu</vt:lpstr>
      <vt:lpstr>przykład_wskaźniki_produktu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Stępień Jakub</dc:creator>
  <cp:lastModifiedBy>Biuro</cp:lastModifiedBy>
  <cp:lastPrinted>2019-01-22T12:31:33Z</cp:lastPrinted>
  <dcterms:created xsi:type="dcterms:W3CDTF">2019-01-21T08:05:01Z</dcterms:created>
  <dcterms:modified xsi:type="dcterms:W3CDTF">2019-02-11T14:07:35Z</dcterms:modified>
</cp:coreProperties>
</file>